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<sst xmlns="http://schemas.openxmlformats.org/spreadsheetml/2006/main" count="104" uniqueCount="80">
  <si>
    <t xml:space="preserve">Memoria escrita</t>
  </si>
  <si>
    <t xml:space="preserve">Indicador</t>
  </si>
  <si>
    <t xml:space="preserve">Incompleto </t>
  </si>
  <si>
    <t xml:space="preserve">Bien </t>
  </si>
  <si>
    <t xml:space="preserve">Excelente </t>
  </si>
  <si>
    <t xml:space="preserve">Calificación</t>
  </si>
  <si>
    <t xml:space="preserve">Peso</t>
  </si>
  <si>
    <t xml:space="preserve">(0-4 puntos)</t>
  </si>
  <si>
    <t xml:space="preserve">(5-8 puntos)</t>
  </si>
  <si>
    <t xml:space="preserve">(9-10 puntos)</t>
  </si>
  <si>
    <t xml:space="preserve">(0-10 puntos)</t>
  </si>
  <si>
    <t xml:space="preserve">Motivación, análisis y estado del arte</t>
  </si>
  <si>
    <t xml:space="preserve">El problema a resolver no se describe o se hace de forma muy somera, sin una contextualización del mismo. La bibliografía es inexistente,  irrelevante o hay errores graves</t>
  </si>
  <si>
    <t xml:space="preserve">Se intuye el analisis y la contextualización del problema en la memoria, pero no está de forma explícita. La bibliografía es incompleta (faltan referencias a trabajos utilizados en la memoria)</t>
  </si>
  <si>
    <t xml:space="preserve">El problema abordado está correctamente analizado y contextualizado. Las referencias bibliográficas recogen de forma ordenada todas las citas realizadas en el texto y son referencias autorizadas (libros, artículos…) </t>
  </si>
  <si>
    <t xml:space="preserve">Formulación y adecuación de objetivos</t>
  </si>
  <si>
    <t xml:space="preserve">No se describen los objetivos o no están alineados con el problema abordado</t>
  </si>
  <si>
    <t xml:space="preserve">Se formulan los objetivos, pero no de forma clara y explícita</t>
  </si>
  <si>
    <t xml:space="preserve">Los objetivos están correctamente formulados</t>
  </si>
  <si>
    <t xml:space="preserve">Desarrollo, resultados, experimentos</t>
  </si>
  <si>
    <t xml:space="preserve">No se describe adecuadamente los desarrollos realizados y sus resulatdos</t>
  </si>
  <si>
    <t xml:space="preserve">Se describen adecuadamente los desarrollos realizados pero faltan partes que se consideran importantes. Por ejemplo: descripción de los algoritmos, métricas, experimentos...</t>
  </si>
  <si>
    <t xml:space="preserve">Se describen adecuadamente los desarrollos realizados y no falta ninguna parte importante</t>
  </si>
  <si>
    <t xml:space="preserve">Conclusiones</t>
  </si>
  <si>
    <t xml:space="preserve">Las conclusiones son irrelevantes, limitándose a la descripción de aspectos que no tienen que ver con el trabajo</t>
  </si>
  <si>
    <t xml:space="preserve">No hay reflexión sobre el cumplimiento de objetivos o valoración global del trabajo ni discusión sobre los resultados</t>
  </si>
  <si>
    <t xml:space="preserve">Se reflexiona sobre el cumplimiento de los objetivos y se valora de forma global el trabajo haciendo mención expresa a su aplicación y relevancia. Además, se presenta una discusión interpretando correctamente los resultados</t>
  </si>
  <si>
    <t xml:space="preserve">Calificación del bloque</t>
  </si>
  <si>
    <t xml:space="preserve">CALIDAD DEL TRABAJO DESARROLLADO </t>
  </si>
  <si>
    <t xml:space="preserve">Metodología de trabajo</t>
  </si>
  <si>
    <t xml:space="preserve">Los métodos/técnicas/algoritmos utilizados no son adecuados para los objetivos planteados</t>
  </si>
  <si>
    <t xml:space="preserve">Los métodos/técnicas/algoritmos utilizados son parcialmente adecuados para los objetivos planteados o no están bien aplicados</t>
  </si>
  <si>
    <t xml:space="preserve">Los métodos/técnicas/algoritmos utilizados son adecuados para los objetivos planteados y están bien aplicados</t>
  </si>
  <si>
    <t xml:space="preserve">Calificación del bloque*</t>
  </si>
  <si>
    <t xml:space="preserve">PRESENTACIÓN ORAL   </t>
  </si>
  <si>
    <t xml:space="preserve">Explicación de ideas y conceptos de forma comprensible con el vocabulario y tiempo adecuado</t>
  </si>
  <si>
    <t xml:space="preserve">No transmite de forma clara sus ideas, utiliza una terminología inadecuada y la duración es inapropiada</t>
  </si>
  <si>
    <t xml:space="preserve">No explica con claridad, la terminología no es adecuada o la duración es inapropiada</t>
  </si>
  <si>
    <t xml:space="preserve">Es capaz de explicar y transmitir ideas con claridad, terminología adecuada y la duración es apropiada</t>
  </si>
  <si>
    <t xml:space="preserve">Calidad de las diapositivas</t>
  </si>
  <si>
    <t xml:space="preserve">Improvisadas</t>
  </si>
  <si>
    <t xml:space="preserve">Correctas</t>
  </si>
  <si>
    <t xml:space="preserve">Bien terminadas</t>
  </si>
  <si>
    <t xml:space="preserve">Comunicación con el tribunal</t>
  </si>
  <si>
    <t xml:space="preserve">No responde correctamente a las preguntas y se aprecia falta de conocimientos</t>
  </si>
  <si>
    <t xml:space="preserve">No responde correctamente a todas las preguntas o se aprecia falta de conocimientos</t>
  </si>
  <si>
    <t xml:space="preserve">Responde correctamente a todas las preguntas y se aprecia dominio del tema</t>
  </si>
  <si>
    <t xml:space="preserve">Factores correctores negativos</t>
  </si>
  <si>
    <t xml:space="preserve">Se penaliza mucho (x 0.5)</t>
  </si>
  <si>
    <t xml:space="preserve">Se penaliza poco (x 0.75)</t>
  </si>
  <si>
    <t xml:space="preserve">No se penaliza (x 1)</t>
  </si>
  <si>
    <t xml:space="preserve">Corrección a la memoria</t>
  </si>
  <si>
    <t xml:space="preserve">La memoria se lee mal porque hay múltiples faltas de ortografía o porque hay muchos párrafos incoherentes</t>
  </si>
  <si>
    <t xml:space="preserve">La memoria se lee bien, aunque hay algunas faltas de ortografía o algunas frases imcoherentes</t>
  </si>
  <si>
    <t xml:space="preserve">Se aprecia un buen estilo literario</t>
  </si>
  <si>
    <t xml:space="preserve">[0.5 .. 1]</t>
  </si>
  <si>
    <t xml:space="preserve">Corrección a la presentación</t>
  </si>
  <si>
    <t xml:space="preserve">El alumno utiliza un lenguaje vulgar con faltas de respeto</t>
  </si>
  <si>
    <t xml:space="preserve">El alumno comete incorrecciones durante la presentación</t>
  </si>
  <si>
    <t xml:space="preserve">El alumno es correcto en la presentación</t>
  </si>
  <si>
    <t xml:space="preserve">Factores correctores positivos</t>
  </si>
  <si>
    <t xml:space="preserve">No se premia (x1)</t>
  </si>
  <si>
    <t xml:space="preserve">Se premia algo (x 1.25)</t>
  </si>
  <si>
    <t xml:space="preserve">Se premia mucho ( x 1 .5)</t>
  </si>
  <si>
    <t xml:space="preserve">Complejidad técnica</t>
  </si>
  <si>
    <t xml:space="preserve">El trabajo presenta una complejidad técnica media o baja</t>
  </si>
  <si>
    <t xml:space="preserve">El trabajo presenta una complejidad técnica alta</t>
  </si>
  <si>
    <t xml:space="preserve">El trabajo presenta una complejidad técnica muy alta (técnicas complejas, novedosas, …)</t>
  </si>
  <si>
    <t xml:space="preserve">[1 .. 1.5]</t>
  </si>
  <si>
    <t xml:space="preserve">Bloque</t>
  </si>
  <si>
    <t xml:space="preserve">Nota</t>
  </si>
  <si>
    <t xml:space="preserve">Calificación ponderada</t>
  </si>
  <si>
    <t xml:space="preserve">Presentación escrita</t>
  </si>
  <si>
    <t xml:space="preserve">Calidad del trabajo*</t>
  </si>
  <si>
    <t xml:space="preserve">Presentación oral</t>
  </si>
  <si>
    <t xml:space="preserve">CALIFICACIÓN FINAL:</t>
  </si>
  <si>
    <t xml:space="preserve">Observaciones</t>
  </si>
  <si>
    <t xml:space="preserve">La idea es que el alumno pueda sacar un 10 aunque no tenga complejidad técnica elevada si ha hecho lo que ha pedido el tutor</t>
  </si>
  <si>
    <t xml:space="preserve">La idea es penalizar los fallos graves de escritura o de respeto a pesar de que todo lo demás sea bueno</t>
  </si>
  <si>
    <t xml:space="preserve">La idea es premiar los trabajos que tengan una complejidad técnica elevada a pesar de que flaqueen en otros aspectos.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</si>
</sst>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0.00"/>
    <numFmt numFmtId="167" formatCode="0%"/>
    <numFmt numFmtId="168" formatCode="General"/>
    <numFmt numFmtId="169" formatCode="0.0"/>
  </numFmts>
  <fonts count="10">
    <font>
      <sz val="12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b val="true"/>
      <sz val="10"/>
      <color rgb="FF000000"/>
      <name val="Calibri"/>
      <family val="2"/>
    </font>
    <font>
      <b val="true"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 val="true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>
        <color rgb="FFC0504D"/>
      </left>
      <right style="medium">
        <color rgb="FFC0504D"/>
      </right>
      <top style="medium">
        <color rgb="FFC0504D"/>
      </top>
      <bottom style="medium">
        <color rgb="FFC0504D"/>
      </bottom>
      <diagonal/>
    </border>
    <border diagonalUp="false" diagonalDown="false">
      <left/>
      <right style="medium">
        <color rgb="FFC0504D"/>
      </right>
      <top style="medium">
        <color rgb="FFC0504D"/>
      </top>
      <bottom style="medium">
        <color rgb="FFC0504D"/>
      </bottom>
      <diagonal/>
    </border>
    <border diagonalUp="false" diagonalDown="false">
      <left/>
      <right style="medium">
        <color rgb="FFC0504D"/>
      </right>
      <top/>
      <bottom/>
      <diagonal/>
    </border>
    <border diagonalUp="false" diagonalDown="false">
      <left/>
      <right style="medium">
        <color rgb="FFC0504D"/>
      </right>
      <top/>
      <bottom style="medium">
        <color rgb="FFC0504D"/>
      </bottom>
      <diagonal/>
    </border>
    <border diagonalUp="false" diagonalDown="false">
      <left style="medium">
        <color rgb="FFC0504D"/>
      </left>
      <right style="medium">
        <color rgb="FFC0504D"/>
      </right>
      <top/>
      <bottom style="medium">
        <color rgb="FFC0504D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G43"/>
  <sheetViews>
    <sheetView showFormulas="false" showGridLines="true" showRowColHeaders="true" showZeros="true" rightToLeft="false" tabSelected="true" showOutlineSymbols="true" defaultGridColor="true" view="normal" topLeftCell="A4" colorId="64" zoomScale="86" zoomScaleNormal="86" zoomScalePageLayoutView="100" workbookViewId="0">
      <selection pane="topLeft" activeCell="A1" activeCellId="0" sqref="A1"/>
    </sheetView>
  </sheetViews>
  <sheetFormatPr defaultColWidth="10.609375" defaultRowHeight="15" zeroHeight="false" outlineLevelRow="0" outlineLevelCol="0"/>
  <cols>
    <col collapsed="false" customWidth="true" hidden="false" outlineLevel="0" max="1" min="1" style="0" width="4.13"/>
    <col collapsed="false" customWidth="true" hidden="false" outlineLevel="0" max="2" min="2" style="0" width="22.81"/>
    <col collapsed="false" customWidth="true" hidden="false" outlineLevel="0" max="3" min="3" style="0" width="23.34"/>
    <col collapsed="false" customWidth="true" hidden="false" outlineLevel="0" max="4" min="4" style="0" width="21.3"/>
    <col collapsed="false" customWidth="true" hidden="false" outlineLevel="0" max="5" min="5" style="0" width="27.15"/>
    <col collapsed="false" customWidth="false" hidden="false" outlineLevel="0" max="6" min="6" style="1" width="10.61"/>
    <col collapsed="false" customWidth="true" hidden="false" outlineLevel="0" max="1024" min="1024" style="0" width="10.5"/>
  </cols>
  <sheetData>
    <row r="2" customFormat="false" ht="15" hidden="false" customHeight="true" outlineLevel="0" collapsed="false">
      <c r="B2" s="2" t="s">
        <v>0</v>
      </c>
      <c r="C2" s="2"/>
      <c r="D2" s="2"/>
      <c r="E2" s="2"/>
      <c r="F2" s="3"/>
      <c r="G2" s="4" t="n">
        <v>0.4</v>
      </c>
    </row>
    <row r="3" customFormat="false" ht="15" hidden="false" customHeight="true" outlineLevel="0" collapsed="false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5" t="s">
        <v>6</v>
      </c>
    </row>
    <row r="4" customFormat="false" ht="15" hidden="false" customHeight="false" outlineLevel="0" collapsed="false">
      <c r="B4" s="5"/>
      <c r="C4" s="7" t="s">
        <v>7</v>
      </c>
      <c r="D4" s="7" t="s">
        <v>8</v>
      </c>
      <c r="E4" s="7" t="s">
        <v>9</v>
      </c>
      <c r="F4" s="8" t="s">
        <v>10</v>
      </c>
      <c r="G4" s="5"/>
    </row>
    <row r="5" customFormat="false" ht="64.15" hidden="false" customHeight="false" outlineLevel="0" collapsed="false">
      <c r="B5" s="9" t="s">
        <v>11</v>
      </c>
      <c r="C5" s="10" t="s">
        <v>12</v>
      </c>
      <c r="D5" s="10" t="s">
        <v>13</v>
      </c>
      <c r="E5" s="10" t="s">
        <v>14</v>
      </c>
      <c r="F5" s="11" t="n">
        <v>8</v>
      </c>
      <c r="G5" s="12" t="n">
        <v>0.2</v>
      </c>
    </row>
    <row r="6" customFormat="false" ht="28.35" hidden="false" customHeight="false" outlineLevel="0" collapsed="false">
      <c r="B6" s="9" t="s">
        <v>15</v>
      </c>
      <c r="C6" s="10" t="s">
        <v>16</v>
      </c>
      <c r="D6" s="10" t="s">
        <v>17</v>
      </c>
      <c r="E6" s="10" t="s">
        <v>18</v>
      </c>
      <c r="F6" s="11" t="n">
        <v>8</v>
      </c>
      <c r="G6" s="12" t="n">
        <v>0.2</v>
      </c>
    </row>
    <row r="7" customFormat="false" ht="91.2" hidden="false" customHeight="true" outlineLevel="0" collapsed="false">
      <c r="B7" s="9" t="s">
        <v>19</v>
      </c>
      <c r="C7" s="10" t="s">
        <v>20</v>
      </c>
      <c r="D7" s="10" t="s">
        <v>21</v>
      </c>
      <c r="E7" s="10" t="s">
        <v>22</v>
      </c>
      <c r="F7" s="11" t="n">
        <v>9</v>
      </c>
      <c r="G7" s="12" t="n">
        <v>0.4</v>
      </c>
    </row>
    <row r="8" customFormat="false" ht="64.35" hidden="false" customHeight="true" outlineLevel="0" collapsed="false">
      <c r="B8" s="9" t="s">
        <v>23</v>
      </c>
      <c r="C8" s="10" t="s">
        <v>24</v>
      </c>
      <c r="D8" s="10" t="s">
        <v>25</v>
      </c>
      <c r="E8" s="10" t="s">
        <v>26</v>
      </c>
      <c r="F8" s="11" t="n">
        <v>8</v>
      </c>
      <c r="G8" s="12" t="n">
        <v>0.2</v>
      </c>
    </row>
    <row r="9" customFormat="false" ht="15" hidden="false" customHeight="false" outlineLevel="0" collapsed="false">
      <c r="B9" s="9" t="s">
        <v>27</v>
      </c>
      <c r="C9" s="9"/>
      <c r="D9" s="9"/>
      <c r="E9" s="9"/>
      <c r="F9" s="13" t="n">
        <f aca="false">F5*G5+F6*G6+F7*G7+F8*G8</f>
        <v>8.4</v>
      </c>
      <c r="G9" s="14" t="n">
        <f aca="false">SUM(G5:G8)</f>
        <v>1</v>
      </c>
    </row>
    <row r="11" customFormat="false" ht="15" hidden="false" customHeight="true" outlineLevel="0" collapsed="false">
      <c r="B11" s="2" t="s">
        <v>28</v>
      </c>
      <c r="C11" s="2"/>
      <c r="D11" s="2"/>
      <c r="E11" s="2"/>
      <c r="F11" s="15"/>
      <c r="G11" s="16" t="n">
        <v>0.4</v>
      </c>
    </row>
    <row r="12" customFormat="false" ht="15" hidden="false" customHeight="true" outlineLevel="0" collapsed="false">
      <c r="B12" s="5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5" t="s">
        <v>6</v>
      </c>
    </row>
    <row r="13" customFormat="false" ht="15" hidden="false" customHeight="false" outlineLevel="0" collapsed="false">
      <c r="B13" s="5"/>
      <c r="C13" s="7" t="s">
        <v>7</v>
      </c>
      <c r="D13" s="7" t="s">
        <v>8</v>
      </c>
      <c r="E13" s="7" t="s">
        <v>9</v>
      </c>
      <c r="F13" s="7" t="s">
        <v>10</v>
      </c>
      <c r="G13" s="5"/>
    </row>
    <row r="14" customFormat="false" ht="46.25" hidden="false" customHeight="false" outlineLevel="0" collapsed="false">
      <c r="B14" s="9" t="s">
        <v>29</v>
      </c>
      <c r="C14" s="10" t="s">
        <v>30</v>
      </c>
      <c r="D14" s="10" t="s">
        <v>31</v>
      </c>
      <c r="E14" s="10" t="s">
        <v>32</v>
      </c>
      <c r="F14" s="11" t="n">
        <v>10</v>
      </c>
      <c r="G14" s="12" t="n">
        <v>1</v>
      </c>
    </row>
    <row r="15" customFormat="false" ht="15" hidden="false" customHeight="false" outlineLevel="0" collapsed="false">
      <c r="B15" s="17" t="s">
        <v>33</v>
      </c>
      <c r="C15" s="18"/>
      <c r="D15" s="18"/>
      <c r="E15" s="18"/>
      <c r="F15" s="19" t="n">
        <f aca="false">SUM(F14)</f>
        <v>10</v>
      </c>
      <c r="G15" s="14" t="n">
        <f aca="false">SUM(G14:G14)</f>
        <v>1</v>
      </c>
    </row>
    <row r="17" customFormat="false" ht="15" hidden="false" customHeight="true" outlineLevel="0" collapsed="false">
      <c r="B17" s="20" t="s">
        <v>34</v>
      </c>
      <c r="C17" s="20"/>
      <c r="D17" s="20"/>
      <c r="E17" s="20"/>
      <c r="F17" s="15"/>
      <c r="G17" s="16" t="n">
        <v>0.2</v>
      </c>
    </row>
    <row r="18" customFormat="false" ht="15" hidden="false" customHeight="true" outlineLevel="0" collapsed="false">
      <c r="B18" s="5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5" t="s">
        <v>6</v>
      </c>
    </row>
    <row r="19" customFormat="false" ht="15" hidden="false" customHeight="false" outlineLevel="0" collapsed="false">
      <c r="B19" s="5"/>
      <c r="C19" s="7" t="s">
        <v>7</v>
      </c>
      <c r="D19" s="7" t="s">
        <v>8</v>
      </c>
      <c r="E19" s="7" t="s">
        <v>9</v>
      </c>
      <c r="F19" s="7" t="s">
        <v>10</v>
      </c>
      <c r="G19" s="5"/>
    </row>
    <row r="20" customFormat="false" ht="37.3" hidden="false" customHeight="false" outlineLevel="0" collapsed="false">
      <c r="B20" s="9" t="s">
        <v>35</v>
      </c>
      <c r="C20" s="10" t="s">
        <v>36</v>
      </c>
      <c r="D20" s="10" t="s">
        <v>37</v>
      </c>
      <c r="E20" s="10" t="s">
        <v>38</v>
      </c>
      <c r="F20" s="11" t="n">
        <v>7</v>
      </c>
      <c r="G20" s="12" t="n">
        <v>0.4</v>
      </c>
    </row>
    <row r="21" customFormat="false" ht="15" hidden="false" customHeight="false" outlineLevel="0" collapsed="false">
      <c r="B21" s="9" t="s">
        <v>39</v>
      </c>
      <c r="C21" s="10" t="s">
        <v>40</v>
      </c>
      <c r="D21" s="10" t="s">
        <v>41</v>
      </c>
      <c r="E21" s="10" t="s">
        <v>42</v>
      </c>
      <c r="F21" s="11" t="n">
        <v>7</v>
      </c>
      <c r="G21" s="12" t="n">
        <v>0.2</v>
      </c>
    </row>
    <row r="22" customFormat="false" ht="28.35" hidden="false" customHeight="false" outlineLevel="0" collapsed="false">
      <c r="B22" s="17" t="s">
        <v>43</v>
      </c>
      <c r="C22" s="18" t="s">
        <v>44</v>
      </c>
      <c r="D22" s="18" t="s">
        <v>45</v>
      </c>
      <c r="E22" s="18" t="s">
        <v>46</v>
      </c>
      <c r="F22" s="19" t="n">
        <v>7</v>
      </c>
      <c r="G22" s="14" t="n">
        <v>0.4</v>
      </c>
    </row>
    <row r="23" customFormat="false" ht="15" hidden="false" customHeight="false" outlineLevel="0" collapsed="false">
      <c r="B23" s="17" t="s">
        <v>27</v>
      </c>
      <c r="C23" s="18"/>
      <c r="D23" s="18"/>
      <c r="E23" s="18"/>
      <c r="F23" s="19" t="n">
        <f aca="false">F20*G20+F21*G21+F22*G22</f>
        <v>7</v>
      </c>
      <c r="G23" s="14" t="n">
        <f aca="false">SUM(G20:G22)</f>
        <v>1</v>
      </c>
    </row>
    <row r="25" customFormat="false" ht="15" hidden="false" customHeight="true" outlineLevel="0" collapsed="false">
      <c r="B25" s="20" t="s">
        <v>47</v>
      </c>
      <c r="C25" s="20"/>
      <c r="D25" s="20"/>
      <c r="E25" s="20"/>
      <c r="F25" s="15"/>
      <c r="G25" s="15"/>
    </row>
    <row r="26" customFormat="false" ht="15" hidden="false" customHeight="false" outlineLevel="0" collapsed="false">
      <c r="B26" s="20" t="s">
        <v>1</v>
      </c>
      <c r="C26" s="15" t="s">
        <v>48</v>
      </c>
      <c r="D26" s="15" t="s">
        <v>49</v>
      </c>
      <c r="E26" s="15" t="s">
        <v>50</v>
      </c>
      <c r="F26" s="15"/>
      <c r="G26" s="15"/>
    </row>
    <row r="27" customFormat="false" ht="37.3" hidden="false" customHeight="false" outlineLevel="0" collapsed="false">
      <c r="B27" s="9" t="s">
        <v>51</v>
      </c>
      <c r="C27" s="10" t="s">
        <v>52</v>
      </c>
      <c r="D27" s="10" t="s">
        <v>53</v>
      </c>
      <c r="E27" s="10" t="s">
        <v>54</v>
      </c>
      <c r="F27" s="11" t="n">
        <v>1</v>
      </c>
      <c r="G27" s="12" t="s">
        <v>55</v>
      </c>
    </row>
    <row r="28" customFormat="false" ht="19.4" hidden="false" customHeight="false" outlineLevel="0" collapsed="false">
      <c r="B28" s="9" t="s">
        <v>56</v>
      </c>
      <c r="C28" s="10" t="s">
        <v>57</v>
      </c>
      <c r="D28" s="10" t="s">
        <v>58</v>
      </c>
      <c r="E28" s="10" t="s">
        <v>59</v>
      </c>
      <c r="F28" s="11" t="n">
        <v>1</v>
      </c>
      <c r="G28" s="12" t="s">
        <v>55</v>
      </c>
    </row>
    <row r="30" customFormat="false" ht="15" hidden="false" customHeight="true" outlineLevel="0" collapsed="false">
      <c r="B30" s="20" t="s">
        <v>60</v>
      </c>
      <c r="C30" s="20"/>
      <c r="D30" s="20"/>
      <c r="E30" s="20"/>
      <c r="F30" s="15"/>
      <c r="G30" s="15"/>
    </row>
    <row r="31" customFormat="false" ht="15" hidden="false" customHeight="false" outlineLevel="0" collapsed="false">
      <c r="B31" s="20" t="s">
        <v>1</v>
      </c>
      <c r="C31" s="15" t="s">
        <v>61</v>
      </c>
      <c r="D31" s="15" t="s">
        <v>62</v>
      </c>
      <c r="E31" s="15" t="s">
        <v>63</v>
      </c>
      <c r="F31" s="15"/>
      <c r="G31" s="15"/>
    </row>
    <row r="32" customFormat="false" ht="28.35" hidden="false" customHeight="false" outlineLevel="0" collapsed="false">
      <c r="B32" s="17" t="s">
        <v>64</v>
      </c>
      <c r="C32" s="18" t="s">
        <v>65</v>
      </c>
      <c r="D32" s="18" t="s">
        <v>66</v>
      </c>
      <c r="E32" s="18" t="s">
        <v>67</v>
      </c>
      <c r="F32" s="19" t="n">
        <v>1</v>
      </c>
      <c r="G32" s="14" t="s">
        <v>68</v>
      </c>
    </row>
    <row r="34" customFormat="false" ht="15" hidden="false" customHeight="true" outlineLevel="0" collapsed="false">
      <c r="B34" s="21" t="s">
        <v>69</v>
      </c>
      <c r="C34" s="21"/>
      <c r="D34" s="22" t="s">
        <v>70</v>
      </c>
      <c r="E34" s="22" t="s">
        <v>71</v>
      </c>
    </row>
    <row r="35" customFormat="false" ht="15" hidden="false" customHeight="true" outlineLevel="0" collapsed="false">
      <c r="B35" s="23" t="s">
        <v>72</v>
      </c>
      <c r="C35" s="23"/>
      <c r="D35" s="24" t="n">
        <f aca="false">IF(OR(F27&gt;1,F27&lt;0.5),"ERROR - F27 no está en rango",F9*F27)</f>
        <v>8.4</v>
      </c>
      <c r="E35" s="25" t="n">
        <f aca="false">D35*G2</f>
        <v>3.36</v>
      </c>
    </row>
    <row r="36" customFormat="false" ht="15" hidden="false" customHeight="true" outlineLevel="0" collapsed="false">
      <c r="B36" s="23" t="s">
        <v>73</v>
      </c>
      <c r="C36" s="23"/>
      <c r="D36" s="24" t="n">
        <f aca="false">IF(OR(F32&gt;1.5,F32&lt;1),"ERROR - F32 no está en rango",F15*F32)</f>
        <v>10</v>
      </c>
      <c r="E36" s="25" t="n">
        <f aca="false">D36*G11</f>
        <v>4</v>
      </c>
    </row>
    <row r="37" customFormat="false" ht="15" hidden="false" customHeight="true" outlineLevel="0" collapsed="false">
      <c r="B37" s="23" t="s">
        <v>74</v>
      </c>
      <c r="C37" s="23"/>
      <c r="D37" s="24" t="n">
        <f aca="false">IF(OR(F28&gt;1,F28&lt;0.5),"ERROR - F28 no está en rango",F23*F28)</f>
        <v>7</v>
      </c>
      <c r="E37" s="25" t="n">
        <f aca="false">D37*G17</f>
        <v>1.4</v>
      </c>
    </row>
    <row r="38" customFormat="false" ht="15" hidden="false" customHeight="true" outlineLevel="0" collapsed="false">
      <c r="B38" s="23" t="s">
        <v>75</v>
      </c>
      <c r="C38" s="23"/>
      <c r="D38" s="24"/>
      <c r="E38" s="26" t="n">
        <f aca="false">MIN(10,SUM(E35:E37))</f>
        <v>8.76</v>
      </c>
    </row>
    <row r="40" customFormat="false" ht="15" hidden="false" customHeight="false" outlineLevel="0" collapsed="false">
      <c r="B40" s="27" t="s">
        <v>76</v>
      </c>
    </row>
    <row r="41" customFormat="false" ht="15" hidden="false" customHeight="false" outlineLevel="0" collapsed="false">
      <c r="B41" s="0" t="s">
        <v>77</v>
      </c>
    </row>
    <row r="42" customFormat="false" ht="15" hidden="false" customHeight="false" outlineLevel="0" collapsed="false">
      <c r="B42" s="0" t="s">
        <v>78</v>
      </c>
    </row>
    <row r="43" customFormat="false" ht="15" hidden="false" customHeight="false" outlineLevel="0" collapsed="false">
      <c r="B43" s="0" t="s">
        <v>79</v>
      </c>
    </row>
  </sheetData>
  <mergeCells count="16">
    <mergeCell ref="B2:E2"/>
    <mergeCell ref="B3:B4"/>
    <mergeCell ref="G3:G4"/>
    <mergeCell ref="B11:E11"/>
    <mergeCell ref="B12:B13"/>
    <mergeCell ref="G12:G13"/>
    <mergeCell ref="B17:E17"/>
    <mergeCell ref="B18:B19"/>
    <mergeCell ref="G18:G19"/>
    <mergeCell ref="B25:E25"/>
    <mergeCell ref="B30:E30"/>
    <mergeCell ref="B34:C34"/>
    <mergeCell ref="B35:C35"/>
    <mergeCell ref="B36:C36"/>
    <mergeCell ref="B37:C37"/>
    <mergeCell ref="B38:C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2019-01-21T09:04:22Z</dcterms:created>
  <dc:creator>Alberto Fernández</dc:creator>
  <dc:description/>
  <dc:language>es-ES</dc:language>
  <cp:lastModifiedBy/>
  <dcterms:modified xsi:type="dcterms:W3CDTF">2020-06-30T12:45:12Z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