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cta del TFM" sheetId="1" state="visible" r:id="rId2"/>
    <sheet name="Rubrica de evaluación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<sst xmlns="http://schemas.openxmlformats.org/spreadsheetml/2006/main" count="131" uniqueCount="111">
  <si>
    <t xml:space="preserve">ACTA DE CALIFICACIÓN DEL TRABAJO FIN DE MÁSTER</t>
  </si>
  <si>
    <t xml:space="preserve">DATOS DEL ESTUDIO DE MÁSTER</t>
  </si>
  <si>
    <t xml:space="preserve">ESTUDIOS CURSADOS: </t>
  </si>
  <si>
    <t xml:space="preserve">Máster Universitario en Visión Artificial</t>
  </si>
  <si>
    <t xml:space="preserve">CURSO ACADÉMICO:</t>
  </si>
  <si>
    <t xml:space="preserve">2020-2021</t>
  </si>
  <si>
    <t xml:space="preserve">CONVOCATORIA: Ordinaria ⌧ Extraordinaria □ Especial de finalización □</t>
  </si>
  <si>
    <t xml:space="preserve">DATOS DEL ALUMNO</t>
  </si>
  <si>
    <t xml:space="preserve">Apellidos:</t>
  </si>
  <si>
    <t xml:space="preserve">Nombre:</t>
  </si>
  <si>
    <t xml:space="preserve">DNI/Pasaporte:</t>
  </si>
  <si>
    <t xml:space="preserve">E-mail:</t>
  </si>
  <si>
    <t xml:space="preserve">Teléfono:</t>
  </si>
  <si>
    <t xml:space="preserve">TÍTULO DEL TRABAJO FIN DE MÁSTER</t>
  </si>
  <si>
    <t xml:space="preserve">DIRECTOR/ES</t>
  </si>
  <si>
    <t xml:space="preserve">DNI</t>
  </si>
  <si>
    <t xml:space="preserve">NOMBRE Y APELLIDOS</t>
  </si>
  <si>
    <t xml:space="preserve">UNIVERSIDAD/INSTITUCIÓN</t>
  </si>
  <si>
    <t xml:space="preserve">URJC/ETSII</t>
  </si>
  <si>
    <t xml:space="preserve">MIEMBROS DE LA COMISIÓN DE EVALUACIÓN</t>
  </si>
  <si>
    <t xml:space="preserve">ACTÚA EN CALIDAD DE</t>
  </si>
  <si>
    <t xml:space="preserve">Presidente/a</t>
  </si>
  <si>
    <t xml:space="preserve">Vocal</t>
  </si>
  <si>
    <t xml:space="preserve">Secretario/a</t>
  </si>
  <si>
    <t xml:space="preserve">Suplente</t>
  </si>
  <si>
    <t xml:space="preserve">Reunido el Tribunal de Evaluación con fecha</t>
  </si>
  <si>
    <t xml:space="preserve">ACUERDA otorgar al alumno la calificación global de</t>
  </si>
  <si>
    <t xml:space="preserve">□ Indicar, en su caso, si se propone la concesión de la mención Matrícula de Honor</t>
  </si>
  <si>
    <t xml:space="preserve">EL PRESIDENTE/A</t>
  </si>
  <si>
    <t xml:space="preserve">SECRETARIO/A</t>
  </si>
  <si>
    <t xml:space="preserve">VOCAL</t>
  </si>
  <si>
    <t xml:space="preserve">RÚBRICA DEL TRABAJO FIN DE MÁSTER</t>
  </si>
  <si>
    <t xml:space="preserve">Alumno:</t>
  </si>
  <si>
    <t xml:space="preserve">Titulación:</t>
  </si>
  <si>
    <t xml:space="preserve">MEMORIA ESCRITA</t>
  </si>
  <si>
    <t xml:space="preserve">Indicador</t>
  </si>
  <si>
    <t xml:space="preserve">Incompleto (0-4 puntos)</t>
  </si>
  <si>
    <t xml:space="preserve">Bien (5-8 puntos)</t>
  </si>
  <si>
    <t xml:space="preserve">Excelente (9-10 puntos)</t>
  </si>
  <si>
    <t xml:space="preserve">Nota</t>
  </si>
  <si>
    <t xml:space="preserve">Peso</t>
  </si>
  <si>
    <t xml:space="preserve">Motivación, análisis y estado del arte</t>
  </si>
  <si>
    <t xml:space="preserve">El problema a resolver no se describe o se hace de forma muy somera, sin una contextualización del mismo. La bibliografía es inexistente, irrelevante o hay errores graves</t>
  </si>
  <si>
    <t xml:space="preserve">Se intuye el análisis y la contextualización del problema en la memoria, pero no está de forma explícita. La bibliografía es incompleta (faltan referencias a trabajos utilizados en la memoria)</t>
  </si>
  <si>
    <t xml:space="preserve">El problema abordado está correctamente analizado y contextualizado. Las referencias bibliográficas recogen de forma ordenada todas las citas realizadas en el texto y son referencias autorizadas (libros, artículos…)</t>
  </si>
  <si>
    <t xml:space="preserve">Formulación y adecuación de objetivos</t>
  </si>
  <si>
    <t xml:space="preserve">No se describen los objetivos o no están alineados con el problema abordado</t>
  </si>
  <si>
    <t xml:space="preserve">Se formulan los objetivos, pero no de forma clara y explícita</t>
  </si>
  <si>
    <t xml:space="preserve">Los objetivos están correctamente formulados</t>
  </si>
  <si>
    <t xml:space="preserve">Desarrollo, resultados, experimentos</t>
  </si>
  <si>
    <t xml:space="preserve">No se describe adecuadamente los desarrollos realizados y sus resultados</t>
  </si>
  <si>
    <t xml:space="preserve">Se describen adecuadamente los desarrollos realizados pero faltan partes que se consideran importantes. Por ejemplo: descripción de los algoritmos, métricas, experimentos...</t>
  </si>
  <si>
    <t xml:space="preserve">Se describen adecuadamente los desarrollos realizados y no falta ninguna parte importante</t>
  </si>
  <si>
    <t xml:space="preserve">Conclusiones</t>
  </si>
  <si>
    <t xml:space="preserve">Las conclusiones son irrelevantes, limitándose a la descripción de aspectos que no tienen que ver con el trabajo</t>
  </si>
  <si>
    <t xml:space="preserve">No hay reflexión sobre el cumplimiento de objetivos o valoración global del trabajo ni discusión sobre los resultados</t>
  </si>
  <si>
    <t xml:space="preserve">Se reflexiona sobre el cumplimiento de los objetivos y se valora de forma global el trabajo haciendo mención expresa a su aplicación y relevancia. Además, se presenta una discusión interpretando correctamente los resultados</t>
  </si>
  <si>
    <t xml:space="preserve">Calificación del bloque</t>
  </si>
  <si>
    <t xml:space="preserve">CALIDAD DEL TRABAJO DESARROLLADO</t>
  </si>
  <si>
    <t xml:space="preserve">Metodología de trabajo</t>
  </si>
  <si>
    <t xml:space="preserve">Los métodos técnicas o algoritmos utilizados no son adecuados para los objetivos planteados</t>
  </si>
  <si>
    <t xml:space="preserve">Los métodos técnicas o algoritmos utilizados son parcialmente adecuados para los objetivos planteados o no están bien aplicados</t>
  </si>
  <si>
    <t xml:space="preserve">Los métodos/técnicas/algoritmos utilizados son adecuados para los objetivos planteados y están bien aplicados</t>
  </si>
  <si>
    <t xml:space="preserve">Calificación del bloque*</t>
  </si>
  <si>
    <t xml:space="preserve">PRESENTACIÓN ORAL</t>
  </si>
  <si>
    <t xml:space="preserve">Explicación de ideas y conceptos de forma comprensible con el vocabulario y tiempo adecuado</t>
  </si>
  <si>
    <t xml:space="preserve">No transmite de forma clara sus ideas, utiliza una terminología inadecuada y la duración es inapropiada</t>
  </si>
  <si>
    <t xml:space="preserve">No explica con claridad, la terminología no es adecuada o la duración es inapropiada</t>
  </si>
  <si>
    <t xml:space="preserve">Es capaz de explicar y transmitir ideas con claridad, terminología adecuada y la duración es apropiada</t>
  </si>
  <si>
    <t xml:space="preserve">Calidad de las diapositivas</t>
  </si>
  <si>
    <t xml:space="preserve">Improvisadas</t>
  </si>
  <si>
    <t xml:space="preserve">Correctas</t>
  </si>
  <si>
    <t xml:space="preserve">Bien terminadas</t>
  </si>
  <si>
    <t xml:space="preserve">Comunicación con el tribunal</t>
  </si>
  <si>
    <t xml:space="preserve">No responde correctamente a las preguntas y se aprecia falta de conocimientos</t>
  </si>
  <si>
    <t xml:space="preserve">No responde correctamente a todas las preguntas o se aprecia falta de conocimientos</t>
  </si>
  <si>
    <t xml:space="preserve">Responde correctamente a todas las preguntas y se aprecia dominio del tema</t>
  </si>
  <si>
    <t xml:space="preserve">FACTORES CORRECTORES NEGATIVOS</t>
  </si>
  <si>
    <t xml:space="preserve">Se penaliza mucho (x 0.5)</t>
  </si>
  <si>
    <t xml:space="preserve">Se penaliza poco (x 0.75)</t>
  </si>
  <si>
    <t xml:space="preserve">No se penaliza (x 1)</t>
  </si>
  <si>
    <t xml:space="preserve">Valor</t>
  </si>
  <si>
    <t xml:space="preserve">Rango</t>
  </si>
  <si>
    <t xml:space="preserve">Corrección a la memoria</t>
  </si>
  <si>
    <t xml:space="preserve">La memoria se lee mal porque hay múltiples faltas de ortografía o porque hay muchos párrafos incoherentes</t>
  </si>
  <si>
    <t xml:space="preserve">La memoria se lee bien, aunque hay algunas faltas de ortografía o algunas frases incoherentes</t>
  </si>
  <si>
    <t xml:space="preserve">Se aprecia un buen estilo literario</t>
  </si>
  <si>
    <t xml:space="preserve">[0.5 ... 1]</t>
  </si>
  <si>
    <t xml:space="preserve">Corrección a la presentación</t>
  </si>
  <si>
    <t xml:space="preserve">El alumno utiliza un lenguaje vulgar con faltas de respeto</t>
  </si>
  <si>
    <t xml:space="preserve">El alumno comete incorrecciones durante la presentación</t>
  </si>
  <si>
    <t xml:space="preserve">El alumno es correcto en la presentación</t>
  </si>
  <si>
    <t xml:space="preserve">FACTORES CORRECTORES POSITIVOS</t>
  </si>
  <si>
    <t xml:space="preserve">No se premia (x1)</t>
  </si>
  <si>
    <t xml:space="preserve">Se premia algo (x 1.25)</t>
  </si>
  <si>
    <t xml:space="preserve">Se premia mucho ( x 1 .5)</t>
  </si>
  <si>
    <t xml:space="preserve">Complejidad técnica</t>
  </si>
  <si>
    <t xml:space="preserve">El trabajo presenta una complejidad técnica media o baja</t>
  </si>
  <si>
    <t xml:space="preserve">El trabajo presenta una complejidad técnica alta</t>
  </si>
  <si>
    <t xml:space="preserve">El trabajo presenta una complejidad técnica muy alta (por complejo, novedoso…)</t>
  </si>
  <si>
    <t xml:space="preserve">[1 ... 1.5]</t>
  </si>
  <si>
    <t xml:space="preserve">BLOQUE</t>
  </si>
  <si>
    <t xml:space="preserve">NOTA</t>
  </si>
  <si>
    <t xml:space="preserve">CALIFICACIÓN PONDERADA</t>
  </si>
  <si>
    <t xml:space="preserve">Presentación escrita</t>
  </si>
  <si>
    <t xml:space="preserve">Calidad del trabajo*</t>
  </si>
  <si>
    <t xml:space="preserve">Presentación oral</t>
  </si>
  <si>
    <t xml:space="preserve">CALIFICACIÓN FINAL</t>
  </si>
  <si>
    <t xml:space="preserve">OBSERVACIONES</t>
  </si>
  <si>
    <t xml:space="preserve">En Móstoles a,</t>
  </si>
  <si>
    <t xml:space="preserve">VOCAL/ES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</si>
</sst>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0\ %"/>
    <numFmt numFmtId="168" formatCode="0\ %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563C1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0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u val="single"/>
      <sz val="8"/>
      <color rgb="FF0563C1"/>
      <name val="Calibri"/>
      <family val="2"/>
      <charset val="1"/>
    </font>
    <font>
      <b val="true"/>
      <sz val="10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8"/>
      <color rgb="FFFFFFFF"/>
      <name val="Calibri"/>
      <family val="0"/>
      <charset val="1"/>
    </font>
    <font>
      <b val="true"/>
      <sz val="8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sz val="11"/>
      <color rgb="FFFFFFFF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3D3D3"/>
      </patternFill>
    </fill>
    <fill>
      <patternFill patternType="solid">
        <fgColor rgb="FF000000"/>
        <bgColor rgb="FF003300"/>
      </patternFill>
    </fill>
    <fill>
      <patternFill patternType="solid">
        <fgColor rgb="FFFFFFE0"/>
        <bgColor rgb="FFFFFFFF"/>
      </patternFill>
    </fill>
    <fill>
      <patternFill patternType="solid">
        <fgColor rgb="FFD3D3D3"/>
        <bgColor rgb="FFD9D9D9"/>
      </patternFill>
    </fill>
    <fill>
      <patternFill patternType="solid">
        <fgColor rgb="FFBFBFBF"/>
        <bgColor rgb="FFD3D3D3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5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3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 1" xfId="2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E0"/>
      <rgbColor rgb="FFCCFFFF"/>
      <rgbColor rgb="FF660066"/>
      <rgbColor rgb="FFFF8080"/>
      <rgbColor rgb="FF0563C1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237960</xdr:colOff>
      <xdr:row>0</xdr:row>
      <xdr:rowOff>237960</xdr:rowOff>
    </xdr:from>
    <xdr:to>
      <xdr:col>2</xdr:col>
      <xdr:colOff>380520</xdr:colOff>
      <xdr:row>0</xdr:row>
      <xdr:rowOff>894960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37960" y="237960"/>
          <a:ext cx="2250720" cy="657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5"/>
  <sheetViews>
    <sheetView showFormulas="false" showGridLines="true" showRowColHeaders="true" showZeros="true" rightToLeft="false" tabSelected="true" showOutlineSymbols="true" defaultGridColor="true" view="normal" topLeftCell="A4" colorId="64" zoomScale="90" zoomScaleNormal="90" zoomScalePageLayoutView="100" workbookViewId="0">
      <selection pane="topLeft" activeCell="E30" activeCellId="0" sqref="E30"/>
    </sheetView>
  </sheetViews>
  <sheetFormatPr defaultColWidth="9.14453125" defaultRowHeight="15" zeroHeight="false" outlineLevelRow="0" outlineLevelCol="0"/>
  <cols>
    <col collapsed="false" customWidth="true" hidden="false" outlineLevel="0" max="1" min="1" style="1" width="13.28"/>
    <col collapsed="false" customWidth="true" hidden="false" outlineLevel="0" max="2" min="2" style="1" width="10.43"/>
    <col collapsed="false" customWidth="true" hidden="false" outlineLevel="0" max="3" min="3" style="1" width="6.28"/>
    <col collapsed="false" customWidth="true" hidden="false" outlineLevel="0" max="4" min="4" style="1" width="20.28"/>
    <col collapsed="false" customWidth="true" hidden="false" outlineLevel="0" max="5" min="5" style="1" width="10.57"/>
    <col collapsed="false" customWidth="true" hidden="false" outlineLevel="0" max="6" min="6" style="1" width="14"/>
    <col collapsed="false" customWidth="false" hidden="false" outlineLevel="0" max="1024" min="7" style="1" width="9.14"/>
  </cols>
  <sheetData>
    <row r="1" customFormat="false" ht="92.25" hidden="false" customHeight="true" outlineLevel="0" collapsed="false"/>
    <row r="2" customFormat="false" ht="12.75" hidden="false" customHeight="false" outlineLevel="0" collapsed="false">
      <c r="A2" s="2"/>
      <c r="B2" s="2"/>
      <c r="C2" s="2"/>
      <c r="D2" s="2"/>
      <c r="E2" s="2"/>
      <c r="F2" s="2"/>
    </row>
    <row r="3" s="4" customFormat="true" ht="15.75" hidden="false" customHeight="true" outlineLevel="0" collapsed="false">
      <c r="A3" s="3" t="s">
        <v>0</v>
      </c>
      <c r="B3" s="3"/>
      <c r="C3" s="3"/>
      <c r="D3" s="3"/>
      <c r="E3" s="3"/>
      <c r="F3" s="3"/>
    </row>
    <row r="4" customFormat="false" ht="15.75" hidden="false" customHeight="true" outlineLevel="0" collapsed="false">
      <c r="A4" s="5"/>
      <c r="B4" s="5"/>
      <c r="C4" s="5"/>
      <c r="D4" s="5"/>
      <c r="E4" s="5"/>
      <c r="F4" s="5"/>
    </row>
    <row r="5" customFormat="false" ht="15.75" hidden="false" customHeight="true" outlineLevel="0" collapsed="false">
      <c r="A5" s="6" t="s">
        <v>1</v>
      </c>
      <c r="B5" s="6"/>
      <c r="C5" s="6"/>
      <c r="D5" s="6"/>
      <c r="E5" s="6"/>
      <c r="F5" s="6"/>
    </row>
    <row r="6" customFormat="false" ht="15.75" hidden="false" customHeight="true" outlineLevel="0" collapsed="false">
      <c r="A6" s="7" t="s">
        <v>2</v>
      </c>
      <c r="B6" s="8"/>
      <c r="C6" s="8" t="s">
        <v>3</v>
      </c>
      <c r="D6" s="8"/>
      <c r="E6" s="8"/>
      <c r="F6" s="9"/>
    </row>
    <row r="7" customFormat="false" ht="15.75" hidden="false" customHeight="true" outlineLevel="0" collapsed="false">
      <c r="A7" s="7" t="s">
        <v>4</v>
      </c>
      <c r="B7" s="7"/>
      <c r="C7" s="10" t="s">
        <v>5</v>
      </c>
      <c r="D7" s="10"/>
      <c r="E7" s="10"/>
      <c r="F7" s="11"/>
    </row>
    <row r="8" customFormat="false" ht="15.75" hidden="false" customHeight="true" outlineLevel="0" collapsed="false">
      <c r="A8" s="12" t="s">
        <v>6</v>
      </c>
      <c r="B8" s="12"/>
      <c r="C8" s="12"/>
      <c r="D8" s="12"/>
      <c r="E8" s="12"/>
      <c r="F8" s="12"/>
    </row>
    <row r="9" customFormat="false" ht="15.75" hidden="false" customHeight="true" outlineLevel="0" collapsed="false">
      <c r="A9" s="2"/>
      <c r="B9" s="2"/>
      <c r="C9" s="2"/>
      <c r="D9" s="2"/>
      <c r="E9" s="2"/>
      <c r="F9" s="2"/>
    </row>
    <row r="10" customFormat="false" ht="15.75" hidden="false" customHeight="true" outlineLevel="0" collapsed="false">
      <c r="A10" s="13" t="s">
        <v>7</v>
      </c>
      <c r="B10" s="13"/>
      <c r="C10" s="13"/>
      <c r="D10" s="13"/>
      <c r="E10" s="13"/>
      <c r="F10" s="13"/>
    </row>
    <row r="11" customFormat="false" ht="15.75" hidden="false" customHeight="true" outlineLevel="0" collapsed="false">
      <c r="A11" s="14" t="s">
        <v>8</v>
      </c>
      <c r="B11" s="10"/>
      <c r="C11" s="10"/>
      <c r="D11" s="10"/>
      <c r="E11" s="14" t="s">
        <v>9</v>
      </c>
      <c r="F11" s="11"/>
    </row>
    <row r="12" customFormat="false" ht="15.75" hidden="false" customHeight="true" outlineLevel="0" collapsed="false">
      <c r="A12" s="15" t="s">
        <v>10</v>
      </c>
      <c r="B12" s="16"/>
      <c r="C12" s="15" t="s">
        <v>11</v>
      </c>
      <c r="D12" s="17"/>
      <c r="E12" s="15" t="s">
        <v>12</v>
      </c>
      <c r="F12" s="18"/>
    </row>
    <row r="13" customFormat="false" ht="15.75" hidden="false" customHeight="true" outlineLevel="0" collapsed="false">
      <c r="A13" s="2"/>
      <c r="B13" s="2"/>
      <c r="C13" s="2"/>
      <c r="D13" s="2"/>
      <c r="E13" s="2"/>
      <c r="F13" s="2"/>
    </row>
    <row r="14" customFormat="false" ht="15.75" hidden="false" customHeight="true" outlineLevel="0" collapsed="false">
      <c r="A14" s="6" t="s">
        <v>13</v>
      </c>
      <c r="B14" s="6"/>
      <c r="C14" s="6"/>
      <c r="D14" s="6"/>
      <c r="E14" s="6"/>
      <c r="F14" s="6"/>
    </row>
    <row r="15" customFormat="false" ht="24.75" hidden="false" customHeight="true" outlineLevel="0" collapsed="false">
      <c r="A15" s="19"/>
      <c r="B15" s="19"/>
      <c r="C15" s="19"/>
      <c r="D15" s="19"/>
      <c r="E15" s="19"/>
      <c r="F15" s="19"/>
    </row>
    <row r="16" customFormat="false" ht="15.75" hidden="false" customHeight="true" outlineLevel="0" collapsed="false">
      <c r="A16" s="2"/>
      <c r="B16" s="2"/>
      <c r="C16" s="2"/>
      <c r="D16" s="2"/>
      <c r="E16" s="2"/>
      <c r="F16" s="2"/>
    </row>
    <row r="17" customFormat="false" ht="15.75" hidden="false" customHeight="true" outlineLevel="0" collapsed="false">
      <c r="A17" s="13" t="s">
        <v>14</v>
      </c>
      <c r="B17" s="13"/>
      <c r="C17" s="13"/>
      <c r="D17" s="13"/>
      <c r="E17" s="13"/>
      <c r="F17" s="13"/>
    </row>
    <row r="18" customFormat="false" ht="15.75" hidden="false" customHeight="true" outlineLevel="0" collapsed="false">
      <c r="A18" s="20" t="s">
        <v>15</v>
      </c>
      <c r="B18" s="21" t="s">
        <v>16</v>
      </c>
      <c r="C18" s="21"/>
      <c r="D18" s="21"/>
      <c r="E18" s="21" t="s">
        <v>17</v>
      </c>
      <c r="F18" s="21"/>
    </row>
    <row r="19" customFormat="false" ht="15.75" hidden="false" customHeight="true" outlineLevel="0" collapsed="false">
      <c r="A19" s="22"/>
      <c r="B19" s="23"/>
      <c r="C19" s="23"/>
      <c r="D19" s="23"/>
      <c r="E19" s="24" t="s">
        <v>18</v>
      </c>
      <c r="F19" s="24"/>
    </row>
    <row r="20" customFormat="false" ht="15.75" hidden="false" customHeight="true" outlineLevel="0" collapsed="false">
      <c r="A20" s="25"/>
      <c r="B20" s="12"/>
      <c r="C20" s="12"/>
      <c r="D20" s="12"/>
      <c r="E20" s="26"/>
      <c r="F20" s="26"/>
    </row>
    <row r="21" customFormat="false" ht="15.75" hidden="false" customHeight="true" outlineLevel="0" collapsed="false">
      <c r="A21" s="2"/>
      <c r="B21" s="2"/>
      <c r="C21" s="2"/>
      <c r="D21" s="2"/>
      <c r="E21" s="2"/>
      <c r="F21" s="2"/>
    </row>
    <row r="22" customFormat="false" ht="15.75" hidden="false" customHeight="true" outlineLevel="0" collapsed="false">
      <c r="A22" s="21" t="s">
        <v>19</v>
      </c>
      <c r="B22" s="21"/>
      <c r="C22" s="21"/>
      <c r="D22" s="21"/>
      <c r="E22" s="21" t="s">
        <v>20</v>
      </c>
      <c r="F22" s="21"/>
    </row>
    <row r="23" customFormat="false" ht="15.75" hidden="false" customHeight="true" outlineLevel="0" collapsed="false">
      <c r="A23" s="12"/>
      <c r="B23" s="12"/>
      <c r="C23" s="12"/>
      <c r="D23" s="12"/>
      <c r="E23" s="26" t="s">
        <v>21</v>
      </c>
      <c r="F23" s="26"/>
    </row>
    <row r="24" customFormat="false" ht="15.75" hidden="false" customHeight="true" outlineLevel="0" collapsed="false">
      <c r="A24" s="12"/>
      <c r="B24" s="12"/>
      <c r="C24" s="12"/>
      <c r="D24" s="12"/>
      <c r="E24" s="26" t="s">
        <v>22</v>
      </c>
      <c r="F24" s="26"/>
    </row>
    <row r="25" customFormat="false" ht="15.75" hidden="false" customHeight="true" outlineLevel="0" collapsed="false">
      <c r="A25" s="12"/>
      <c r="B25" s="12"/>
      <c r="C25" s="12"/>
      <c r="D25" s="12"/>
      <c r="E25" s="26" t="s">
        <v>23</v>
      </c>
      <c r="F25" s="26"/>
    </row>
    <row r="26" customFormat="false" ht="15.75" hidden="false" customHeight="true" outlineLevel="0" collapsed="false">
      <c r="A26" s="12"/>
      <c r="B26" s="12"/>
      <c r="C26" s="12"/>
      <c r="D26" s="12"/>
      <c r="E26" s="26" t="s">
        <v>24</v>
      </c>
      <c r="F26" s="26"/>
    </row>
    <row r="27" customFormat="false" ht="15.75" hidden="false" customHeight="true" outlineLevel="0" collapsed="false">
      <c r="A27" s="2"/>
      <c r="B27" s="2"/>
      <c r="C27" s="2"/>
      <c r="D27" s="2"/>
      <c r="E27" s="2"/>
      <c r="F27" s="2"/>
    </row>
    <row r="28" customFormat="false" ht="15.75" hidden="false" customHeight="true" outlineLevel="0" collapsed="false">
      <c r="A28" s="27" t="s">
        <v>25</v>
      </c>
      <c r="B28" s="27"/>
      <c r="C28" s="27"/>
      <c r="D28" s="27"/>
      <c r="E28" s="28"/>
      <c r="F28" s="28"/>
    </row>
    <row r="29" customFormat="false" ht="15.75" hidden="false" customHeight="true" outlineLevel="0" collapsed="false">
      <c r="A29" s="27" t="s">
        <v>26</v>
      </c>
      <c r="B29" s="27"/>
      <c r="C29" s="27"/>
      <c r="D29" s="27"/>
      <c r="E29" s="29" t="n">
        <f aca="false">'Rubrica de evaluación'!D39</f>
        <v>0</v>
      </c>
      <c r="F29" s="30" t="str">
        <f aca="false">IF(E29&gt;=9,"(sobresaliente)",IF(E29&gt;=7,"(notable)",IF(E29&gt;=6,"(bien)","(aprobado)")))</f>
        <v>(aprobado)</v>
      </c>
    </row>
    <row r="30" customFormat="false" ht="15.75" hidden="false" customHeight="true" outlineLevel="0" collapsed="false">
      <c r="A30" s="2"/>
      <c r="B30" s="2"/>
      <c r="C30" s="2"/>
      <c r="D30" s="2"/>
      <c r="E30" s="2"/>
      <c r="F30" s="2"/>
    </row>
    <row r="31" customFormat="false" ht="15.75" hidden="false" customHeight="true" outlineLevel="0" collapsed="false">
      <c r="A31" s="31" t="s">
        <v>27</v>
      </c>
      <c r="B31" s="31"/>
      <c r="C31" s="31"/>
      <c r="D31" s="31"/>
      <c r="E31" s="31"/>
      <c r="F31" s="31"/>
    </row>
    <row r="32" customFormat="false" ht="15.75" hidden="false" customHeight="true" outlineLevel="0" collapsed="false">
      <c r="A32" s="2"/>
      <c r="B32" s="2"/>
      <c r="C32" s="2"/>
      <c r="D32" s="2"/>
      <c r="E32" s="2"/>
      <c r="F32" s="2"/>
    </row>
    <row r="33" customFormat="false" ht="15.75" hidden="false" customHeight="true" outlineLevel="0" collapsed="false">
      <c r="A33" s="32" t="s">
        <v>28</v>
      </c>
      <c r="B33" s="32"/>
      <c r="C33" s="32" t="s">
        <v>29</v>
      </c>
      <c r="D33" s="32"/>
      <c r="E33" s="32" t="s">
        <v>30</v>
      </c>
      <c r="F33" s="32"/>
    </row>
    <row r="34" customFormat="false" ht="65.25" hidden="false" customHeight="true" outlineLevel="0" collapsed="false">
      <c r="A34" s="33"/>
      <c r="B34" s="33"/>
      <c r="C34" s="33"/>
      <c r="D34" s="33"/>
      <c r="E34" s="34"/>
      <c r="F34" s="34"/>
    </row>
    <row r="35" customFormat="false" ht="15.75" hidden="false" customHeight="true" outlineLevel="0" collapsed="false">
      <c r="A35" s="35" t="str">
        <f aca="false">IF(A23="","",A23)</f>
        <v/>
      </c>
      <c r="B35" s="35"/>
      <c r="C35" s="35" t="str">
        <f aca="false">IF(A25="","",A25)</f>
        <v/>
      </c>
      <c r="D35" s="35"/>
      <c r="E35" s="36" t="str">
        <f aca="false">IF(A24="","",A24)</f>
        <v/>
      </c>
      <c r="F35" s="36"/>
    </row>
  </sheetData>
  <mergeCells count="38">
    <mergeCell ref="A3:F3"/>
    <mergeCell ref="A5:F5"/>
    <mergeCell ref="A7:B7"/>
    <mergeCell ref="A8:F8"/>
    <mergeCell ref="A10:F10"/>
    <mergeCell ref="B11:D11"/>
    <mergeCell ref="A14:F14"/>
    <mergeCell ref="A15:F15"/>
    <mergeCell ref="A17:F17"/>
    <mergeCell ref="B18:D18"/>
    <mergeCell ref="E18:F18"/>
    <mergeCell ref="B19:D19"/>
    <mergeCell ref="E19:F19"/>
    <mergeCell ref="B20:D20"/>
    <mergeCell ref="E20:F20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  <mergeCell ref="A28:D28"/>
    <mergeCell ref="E28:F28"/>
    <mergeCell ref="A29:D29"/>
    <mergeCell ref="A31:F31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</mergeCells>
  <conditionalFormatting sqref="C7">
    <cfRule type="cellIs" priority="2" operator="equal" aboveAverage="0" equalAverage="0" bottom="0" percent="0" rank="0" text="" dxfId="0">
      <formula>0</formula>
    </cfRule>
  </conditionalFormatting>
  <conditionalFormatting sqref="B11:D11 B12 D12 F11:F12">
    <cfRule type="cellIs" priority="3" operator="equal" aboveAverage="0" equalAverage="0" bottom="0" percent="0" rank="0" text="" dxfId="1">
      <formula>0</formula>
    </cfRule>
  </conditionalFormatting>
  <conditionalFormatting sqref="A15:F15 A19:F19 A23:D26 E28:F28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7"/>
  <sheetViews>
    <sheetView showFormulas="false" showGridLines="true" showRowColHeaders="true" showZeros="true" rightToLeft="false" tabSelected="false" showOutlineSymbols="true" defaultGridColor="true" view="normal" topLeftCell="A28" colorId="64" zoomScale="90" zoomScaleNormal="90" zoomScalePageLayoutView="100" workbookViewId="0">
      <selection pane="topLeft" activeCell="E21" activeCellId="0" sqref="E21"/>
    </sheetView>
  </sheetViews>
  <sheetFormatPr defaultColWidth="9.14453125" defaultRowHeight="15" zeroHeight="false" outlineLevelRow="0" outlineLevelCol="0"/>
  <cols>
    <col collapsed="false" customWidth="true" hidden="false" outlineLevel="0" max="1" min="1" style="37" width="12.71"/>
    <col collapsed="false" customWidth="true" hidden="false" outlineLevel="0" max="4" min="2" style="37" width="20.43"/>
    <col collapsed="false" customWidth="true" hidden="false" outlineLevel="0" max="5" min="5" style="37" width="5"/>
    <col collapsed="false" customWidth="true" hidden="false" outlineLevel="0" max="6" min="6" style="37" width="7.85"/>
    <col collapsed="false" customWidth="false" hidden="false" outlineLevel="0" max="1024" min="7" style="37" width="9.14"/>
  </cols>
  <sheetData>
    <row r="1" customFormat="false" ht="15.75" hidden="false" customHeight="true" outlineLevel="0" collapsed="false">
      <c r="B1" s="38" t="s">
        <v>31</v>
      </c>
      <c r="C1" s="38"/>
      <c r="D1" s="38"/>
    </row>
    <row r="2" customFormat="false" ht="15.75" hidden="false" customHeight="true" outlineLevel="0" collapsed="false">
      <c r="B2" s="39"/>
      <c r="C2" s="39"/>
      <c r="D2" s="39"/>
    </row>
    <row r="3" customFormat="false" ht="15" hidden="false" customHeight="false" outlineLevel="0" collapsed="false">
      <c r="A3" s="37" t="s">
        <v>32</v>
      </c>
      <c r="B3" s="40" t="str">
        <f aca="false">_xlfn.CONCAT('Acta del TFM'!F11," ", 'Acta del TFM'!B11)</f>
        <v> </v>
      </c>
      <c r="C3" s="40"/>
      <c r="D3" s="40"/>
    </row>
    <row r="4" customFormat="false" ht="15" hidden="false" customHeight="false" outlineLevel="0" collapsed="false">
      <c r="A4" s="37" t="s">
        <v>33</v>
      </c>
      <c r="B4" s="40" t="str">
        <f aca="false">'Acta del TFM'!C6</f>
        <v>Máster Universitario en Visión Artificial</v>
      </c>
      <c r="C4" s="40"/>
      <c r="D4" s="40"/>
    </row>
    <row r="6" customFormat="false" ht="15" hidden="false" customHeight="true" outlineLevel="0" collapsed="false">
      <c r="A6" s="41" t="s">
        <v>34</v>
      </c>
      <c r="B6" s="41"/>
      <c r="C6" s="41"/>
      <c r="D6" s="41"/>
      <c r="E6" s="42" t="n">
        <v>0.4</v>
      </c>
      <c r="F6" s="42"/>
    </row>
    <row r="7" customFormat="false" ht="15" hidden="false" customHeight="false" outlineLevel="0" collapsed="false">
      <c r="A7" s="43" t="s">
        <v>35</v>
      </c>
      <c r="B7" s="44" t="s">
        <v>36</v>
      </c>
      <c r="C7" s="44" t="s">
        <v>37</v>
      </c>
      <c r="D7" s="44" t="s">
        <v>38</v>
      </c>
      <c r="E7" s="43" t="s">
        <v>39</v>
      </c>
      <c r="F7" s="45" t="s">
        <v>40</v>
      </c>
    </row>
    <row r="8" customFormat="false" ht="101.25" hidden="false" customHeight="false" outlineLevel="0" collapsed="false">
      <c r="A8" s="43" t="s">
        <v>41</v>
      </c>
      <c r="B8" s="46" t="s">
        <v>42</v>
      </c>
      <c r="C8" s="46" t="s">
        <v>43</v>
      </c>
      <c r="D8" s="46" t="s">
        <v>44</v>
      </c>
      <c r="E8" s="47"/>
      <c r="F8" s="48" t="n">
        <v>0.2</v>
      </c>
    </row>
    <row r="9" customFormat="false" ht="45" hidden="false" customHeight="false" outlineLevel="0" collapsed="false">
      <c r="A9" s="43" t="s">
        <v>45</v>
      </c>
      <c r="B9" s="46" t="s">
        <v>46</v>
      </c>
      <c r="C9" s="46" t="s">
        <v>47</v>
      </c>
      <c r="D9" s="46" t="s">
        <v>48</v>
      </c>
      <c r="E9" s="47"/>
      <c r="F9" s="48" t="n">
        <v>0.2</v>
      </c>
    </row>
    <row r="10" customFormat="false" ht="90" hidden="false" customHeight="false" outlineLevel="0" collapsed="false">
      <c r="A10" s="43" t="s">
        <v>49</v>
      </c>
      <c r="B10" s="46" t="s">
        <v>50</v>
      </c>
      <c r="C10" s="46" t="s">
        <v>51</v>
      </c>
      <c r="D10" s="46" t="s">
        <v>52</v>
      </c>
      <c r="E10" s="47"/>
      <c r="F10" s="48" t="n">
        <v>0.4</v>
      </c>
    </row>
    <row r="11" customFormat="false" ht="112.5" hidden="false" customHeight="false" outlineLevel="0" collapsed="false">
      <c r="A11" s="43" t="s">
        <v>53</v>
      </c>
      <c r="B11" s="46" t="s">
        <v>54</v>
      </c>
      <c r="C11" s="46" t="s">
        <v>55</v>
      </c>
      <c r="D11" s="46" t="s">
        <v>56</v>
      </c>
      <c r="E11" s="47"/>
      <c r="F11" s="48" t="n">
        <v>0.2</v>
      </c>
    </row>
    <row r="12" customFormat="false" ht="15" hidden="false" customHeight="true" outlineLevel="0" collapsed="false">
      <c r="A12" s="49" t="s">
        <v>57</v>
      </c>
      <c r="B12" s="49"/>
      <c r="C12" s="49"/>
      <c r="D12" s="49"/>
      <c r="E12" s="50" t="n">
        <f aca="false">E8*F8+E9*F9+E10*F10+E11*F11</f>
        <v>0</v>
      </c>
      <c r="F12" s="51" t="n">
        <v>1</v>
      </c>
    </row>
    <row r="14" customFormat="false" ht="15" hidden="false" customHeight="true" outlineLevel="0" collapsed="false">
      <c r="A14" s="52" t="s">
        <v>58</v>
      </c>
      <c r="B14" s="52"/>
      <c r="C14" s="52"/>
      <c r="D14" s="52"/>
      <c r="E14" s="53" t="n">
        <v>0.4</v>
      </c>
      <c r="F14" s="53"/>
    </row>
    <row r="15" customFormat="false" ht="15" hidden="false" customHeight="false" outlineLevel="0" collapsed="false">
      <c r="A15" s="43" t="s">
        <v>35</v>
      </c>
      <c r="B15" s="44" t="s">
        <v>36</v>
      </c>
      <c r="C15" s="44" t="s">
        <v>37</v>
      </c>
      <c r="D15" s="44" t="s">
        <v>38</v>
      </c>
      <c r="E15" s="44" t="s">
        <v>39</v>
      </c>
      <c r="F15" s="45" t="s">
        <v>40</v>
      </c>
    </row>
    <row r="16" customFormat="false" ht="67.5" hidden="false" customHeight="false" outlineLevel="0" collapsed="false">
      <c r="A16" s="43" t="s">
        <v>59</v>
      </c>
      <c r="B16" s="46" t="s">
        <v>60</v>
      </c>
      <c r="C16" s="46" t="s">
        <v>61</v>
      </c>
      <c r="D16" s="46" t="s">
        <v>62</v>
      </c>
      <c r="E16" s="47"/>
      <c r="F16" s="48" t="n">
        <v>1</v>
      </c>
    </row>
    <row r="17" customFormat="false" ht="15" hidden="false" customHeight="true" outlineLevel="0" collapsed="false">
      <c r="A17" s="49" t="s">
        <v>63</v>
      </c>
      <c r="B17" s="49"/>
      <c r="C17" s="49"/>
      <c r="D17" s="49"/>
      <c r="E17" s="50" t="n">
        <f aca="false">E16</f>
        <v>0</v>
      </c>
      <c r="F17" s="51" t="n">
        <v>1</v>
      </c>
    </row>
    <row r="19" customFormat="false" ht="15" hidden="false" customHeight="true" outlineLevel="0" collapsed="false">
      <c r="A19" s="52" t="s">
        <v>64</v>
      </c>
      <c r="B19" s="52"/>
      <c r="C19" s="52"/>
      <c r="D19" s="52"/>
      <c r="E19" s="53" t="n">
        <v>0.2</v>
      </c>
      <c r="F19" s="53"/>
    </row>
    <row r="20" customFormat="false" ht="15" hidden="false" customHeight="false" outlineLevel="0" collapsed="false">
      <c r="A20" s="43" t="s">
        <v>35</v>
      </c>
      <c r="B20" s="44" t="s">
        <v>36</v>
      </c>
      <c r="C20" s="44" t="s">
        <v>37</v>
      </c>
      <c r="D20" s="44" t="s">
        <v>38</v>
      </c>
      <c r="E20" s="44" t="s">
        <v>39</v>
      </c>
      <c r="F20" s="45" t="s">
        <v>40</v>
      </c>
    </row>
    <row r="21" customFormat="false" ht="78.75" hidden="false" customHeight="false" outlineLevel="0" collapsed="false">
      <c r="A21" s="43" t="s">
        <v>65</v>
      </c>
      <c r="B21" s="46" t="s">
        <v>66</v>
      </c>
      <c r="C21" s="46" t="s">
        <v>67</v>
      </c>
      <c r="D21" s="46" t="s">
        <v>68</v>
      </c>
      <c r="E21" s="47"/>
      <c r="F21" s="48" t="n">
        <v>0.4</v>
      </c>
    </row>
    <row r="22" customFormat="false" ht="22.5" hidden="false" customHeight="false" outlineLevel="0" collapsed="false">
      <c r="A22" s="43" t="s">
        <v>69</v>
      </c>
      <c r="B22" s="46" t="s">
        <v>70</v>
      </c>
      <c r="C22" s="46" t="s">
        <v>71</v>
      </c>
      <c r="D22" s="46" t="s">
        <v>72</v>
      </c>
      <c r="E22" s="47"/>
      <c r="F22" s="48" t="n">
        <v>0.2</v>
      </c>
    </row>
    <row r="23" customFormat="false" ht="45" hidden="false" customHeight="false" outlineLevel="0" collapsed="false">
      <c r="A23" s="43" t="s">
        <v>73</v>
      </c>
      <c r="B23" s="46" t="s">
        <v>74</v>
      </c>
      <c r="C23" s="46" t="s">
        <v>75</v>
      </c>
      <c r="D23" s="46" t="s">
        <v>76</v>
      </c>
      <c r="E23" s="47"/>
      <c r="F23" s="48" t="n">
        <v>0.4</v>
      </c>
    </row>
    <row r="24" customFormat="false" ht="15" hidden="false" customHeight="true" outlineLevel="0" collapsed="false">
      <c r="A24" s="49" t="s">
        <v>57</v>
      </c>
      <c r="B24" s="49"/>
      <c r="C24" s="49"/>
      <c r="D24" s="49"/>
      <c r="E24" s="50" t="n">
        <f aca="false">E21*F21+E22*F22+E23*F23</f>
        <v>0</v>
      </c>
      <c r="F24" s="51" t="n">
        <v>1</v>
      </c>
    </row>
    <row r="26" customFormat="false" ht="15" hidden="false" customHeight="true" outlineLevel="0" collapsed="false">
      <c r="A26" s="52" t="s">
        <v>77</v>
      </c>
      <c r="B26" s="52"/>
      <c r="C26" s="52"/>
      <c r="D26" s="52"/>
      <c r="E26" s="54"/>
      <c r="F26" s="55"/>
    </row>
    <row r="27" customFormat="false" ht="15" hidden="false" customHeight="false" outlineLevel="0" collapsed="false">
      <c r="A27" s="43" t="s">
        <v>35</v>
      </c>
      <c r="B27" s="44" t="s">
        <v>78</v>
      </c>
      <c r="C27" s="44" t="s">
        <v>79</v>
      </c>
      <c r="D27" s="44" t="s">
        <v>80</v>
      </c>
      <c r="E27" s="44" t="s">
        <v>81</v>
      </c>
      <c r="F27" s="45" t="s">
        <v>82</v>
      </c>
    </row>
    <row r="28" customFormat="false" ht="56.25" hidden="false" customHeight="false" outlineLevel="0" collapsed="false">
      <c r="A28" s="43" t="s">
        <v>83</v>
      </c>
      <c r="B28" s="46" t="s">
        <v>84</v>
      </c>
      <c r="C28" s="46" t="s">
        <v>85</v>
      </c>
      <c r="D28" s="46" t="s">
        <v>86</v>
      </c>
      <c r="E28" s="47"/>
      <c r="F28" s="56" t="s">
        <v>87</v>
      </c>
    </row>
    <row r="29" customFormat="false" ht="33.75" hidden="false" customHeight="false" outlineLevel="0" collapsed="false">
      <c r="A29" s="43" t="s">
        <v>88</v>
      </c>
      <c r="B29" s="46" t="s">
        <v>89</v>
      </c>
      <c r="C29" s="46" t="s">
        <v>90</v>
      </c>
      <c r="D29" s="46" t="s">
        <v>91</v>
      </c>
      <c r="E29" s="47"/>
      <c r="F29" s="56" t="s">
        <v>87</v>
      </c>
    </row>
    <row r="31" customFormat="false" ht="15" hidden="false" customHeight="true" outlineLevel="0" collapsed="false">
      <c r="A31" s="52" t="s">
        <v>92</v>
      </c>
      <c r="B31" s="52"/>
      <c r="C31" s="52"/>
      <c r="D31" s="52"/>
      <c r="E31" s="54"/>
      <c r="F31" s="57"/>
    </row>
    <row r="32" customFormat="false" ht="15" hidden="false" customHeight="false" outlineLevel="0" collapsed="false">
      <c r="A32" s="43" t="s">
        <v>35</v>
      </c>
      <c r="B32" s="43" t="s">
        <v>93</v>
      </c>
      <c r="C32" s="43" t="s">
        <v>94</v>
      </c>
      <c r="D32" s="43" t="s">
        <v>95</v>
      </c>
      <c r="E32" s="44" t="s">
        <v>81</v>
      </c>
      <c r="F32" s="45" t="s">
        <v>82</v>
      </c>
    </row>
    <row r="33" customFormat="false" ht="45" hidden="false" customHeight="false" outlineLevel="0" collapsed="false">
      <c r="A33" s="43" t="s">
        <v>96</v>
      </c>
      <c r="B33" s="46" t="s">
        <v>97</v>
      </c>
      <c r="C33" s="46" t="s">
        <v>98</v>
      </c>
      <c r="D33" s="46" t="s">
        <v>99</v>
      </c>
      <c r="E33" s="47"/>
      <c r="F33" s="56" t="s">
        <v>100</v>
      </c>
    </row>
    <row r="35" customFormat="false" ht="15" hidden="false" customHeight="true" outlineLevel="0" collapsed="false">
      <c r="A35" s="58" t="s">
        <v>101</v>
      </c>
      <c r="B35" s="58"/>
      <c r="C35" s="59" t="s">
        <v>102</v>
      </c>
      <c r="D35" s="59" t="s">
        <v>103</v>
      </c>
      <c r="E35" s="60"/>
      <c r="F35" s="60"/>
    </row>
    <row r="36" customFormat="false" ht="15" hidden="false" customHeight="true" outlineLevel="0" collapsed="false">
      <c r="A36" s="61" t="s">
        <v>104</v>
      </c>
      <c r="B36" s="61"/>
      <c r="C36" s="62" t="n">
        <f aca="false">E12*E28</f>
        <v>0</v>
      </c>
      <c r="D36" s="62" t="n">
        <f aca="false">C36*E6</f>
        <v>0</v>
      </c>
    </row>
    <row r="37" customFormat="false" ht="15" hidden="false" customHeight="true" outlineLevel="0" collapsed="false">
      <c r="A37" s="61" t="s">
        <v>105</v>
      </c>
      <c r="B37" s="61"/>
      <c r="C37" s="62" t="n">
        <f aca="false">E17*E33</f>
        <v>0</v>
      </c>
      <c r="D37" s="62" t="n">
        <f aca="false">C37*E14</f>
        <v>0</v>
      </c>
    </row>
    <row r="38" customFormat="false" ht="15" hidden="false" customHeight="true" outlineLevel="0" collapsed="false">
      <c r="A38" s="61" t="s">
        <v>106</v>
      </c>
      <c r="B38" s="61"/>
      <c r="C38" s="62" t="n">
        <f aca="false">E24*E29</f>
        <v>0</v>
      </c>
      <c r="D38" s="62" t="n">
        <f aca="false">C38*E19</f>
        <v>0</v>
      </c>
    </row>
    <row r="39" customFormat="false" ht="15" hidden="false" customHeight="true" outlineLevel="0" collapsed="false">
      <c r="A39" s="63" t="s">
        <v>107</v>
      </c>
      <c r="B39" s="63"/>
      <c r="C39" s="63"/>
      <c r="D39" s="64" t="n">
        <f aca="false">D36+D37+D38</f>
        <v>0</v>
      </c>
    </row>
    <row r="41" customFormat="false" ht="15" hidden="false" customHeight="false" outlineLevel="0" collapsed="false">
      <c r="A41" s="58" t="s">
        <v>108</v>
      </c>
      <c r="B41" s="65"/>
      <c r="C41" s="58"/>
      <c r="D41" s="65"/>
    </row>
    <row r="42" customFormat="false" ht="108" hidden="false" customHeight="true" outlineLevel="0" collapsed="false">
      <c r="A42" s="66"/>
      <c r="B42" s="66"/>
      <c r="C42" s="66"/>
      <c r="D42" s="66"/>
    </row>
    <row r="43" customFormat="false" ht="16.5" hidden="false" customHeight="true" outlineLevel="0" collapsed="false">
      <c r="A43" s="67"/>
      <c r="B43" s="67"/>
      <c r="C43" s="67"/>
      <c r="D43" s="67"/>
    </row>
    <row r="44" customFormat="false" ht="16.5" hidden="false" customHeight="true" outlineLevel="0" collapsed="false">
      <c r="A44" s="67"/>
      <c r="B44" s="68" t="s">
        <v>109</v>
      </c>
      <c r="C44" s="69" t="str">
        <f aca="false">IF('Acta del TFM'!E28="","",'Acta del TFM'!E28)</f>
        <v/>
      </c>
      <c r="D44" s="67"/>
    </row>
    <row r="45" customFormat="false" ht="16.5" hidden="false" customHeight="true" outlineLevel="0" collapsed="false"/>
    <row r="46" customFormat="false" ht="15" hidden="false" customHeight="false" outlineLevel="0" collapsed="false">
      <c r="B46" s="70" t="s">
        <v>28</v>
      </c>
      <c r="C46" s="70" t="s">
        <v>29</v>
      </c>
      <c r="D46" s="70" t="s">
        <v>110</v>
      </c>
    </row>
    <row r="47" customFormat="false" ht="69" hidden="false" customHeight="true" outlineLevel="0" collapsed="false">
      <c r="B47" s="71" t="str">
        <f aca="false">IF('Acta del TFM'!A23="","",'Acta del TFM'!A23)</f>
        <v/>
      </c>
      <c r="C47" s="71" t="str">
        <f aca="false">IF('Acta del TFM'!A25="","",'Acta del TFM'!A25)</f>
        <v/>
      </c>
      <c r="D47" s="71" t="str">
        <f aca="false">IF('Acta del TFM'!A24="","",'Acta del TFM'!A24)</f>
        <v/>
      </c>
    </row>
  </sheetData>
  <mergeCells count="21">
    <mergeCell ref="B1:D1"/>
    <mergeCell ref="B3:D3"/>
    <mergeCell ref="B4:D4"/>
    <mergeCell ref="A6:D6"/>
    <mergeCell ref="E6:F6"/>
    <mergeCell ref="A12:D12"/>
    <mergeCell ref="A14:D14"/>
    <mergeCell ref="E14:F14"/>
    <mergeCell ref="A17:D17"/>
    <mergeCell ref="A19:D19"/>
    <mergeCell ref="E19:F19"/>
    <mergeCell ref="A24:D24"/>
    <mergeCell ref="A26:D26"/>
    <mergeCell ref="A31:D31"/>
    <mergeCell ref="A35:B35"/>
    <mergeCell ref="E35:F35"/>
    <mergeCell ref="A36:B36"/>
    <mergeCell ref="A37:B37"/>
    <mergeCell ref="A38:B38"/>
    <mergeCell ref="A39:C39"/>
    <mergeCell ref="A42:D42"/>
  </mergeCells>
  <conditionalFormatting sqref="E8:E11">
    <cfRule type="cellIs" priority="2" operator="equal" aboveAverage="0" equalAverage="0" bottom="0" percent="0" rank="0" text="" dxfId="3">
      <formula>0</formula>
    </cfRule>
  </conditionalFormatting>
  <conditionalFormatting sqref="E16">
    <cfRule type="cellIs" priority="3" operator="equal" aboveAverage="0" equalAverage="0" bottom="0" percent="0" rank="0" text="" dxfId="4">
      <formula>0</formula>
    </cfRule>
  </conditionalFormatting>
  <conditionalFormatting sqref="E21:E23">
    <cfRule type="cellIs" priority="4" operator="equal" aboveAverage="0" equalAverage="0" bottom="0" percent="0" rank="0" text="" dxfId="5">
      <formula>0</formula>
    </cfRule>
  </conditionalFormatting>
  <conditionalFormatting sqref="E28:E29 E33">
    <cfRule type="cellIs" priority="5" operator="equal" aboveAverage="0" equalAverage="0" bottom="0" percent="0" rank="0" text="" dxfId="6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2020-10-25T10:30:44Z</dcterms:created>
  <dc:creator/>
  <dc:description/>
  <dc:language>es-ES</dc:language>
  <cp:lastModifiedBy>José Vélez Serrano</cp:lastModifiedBy>
  <dcterms:modified xsi:type="dcterms:W3CDTF">2021-07-23T07:40:50Z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